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10035" activeTab="1"/>
  </bookViews>
  <sheets>
    <sheet name="Лист1" sheetId="1" r:id="rId1"/>
    <sheet name="спасск" sheetId="4" r:id="rId2"/>
    <sheet name="Лист2" sheetId="2" r:id="rId3"/>
    <sheet name="Лист3" sheetId="3" r:id="rId4"/>
  </sheets>
  <definedNames>
    <definedName name="_xlnm.Print_Titles" localSheetId="0">Лист1!$8:$12</definedName>
    <definedName name="_xlnm.Print_Titles" localSheetId="1">спасск!$8:$12</definedName>
  </definedNames>
  <calcPr calcId="125725"/>
</workbook>
</file>

<file path=xl/calcChain.xml><?xml version="1.0" encoding="utf-8"?>
<calcChain xmlns="http://schemas.openxmlformats.org/spreadsheetml/2006/main">
  <c r="A16" i="4"/>
  <c r="A17" s="1"/>
  <c r="A18" s="1"/>
  <c r="A19" s="1"/>
  <c r="A20" s="1"/>
  <c r="A21" s="1"/>
  <c r="A22" s="1"/>
  <c r="G13"/>
  <c r="G14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H14" i="1"/>
  <c r="H21"/>
  <c r="H24"/>
  <c r="H37"/>
  <c r="U14"/>
  <c r="U21"/>
  <c r="U24"/>
  <c r="U37"/>
  <c r="T14"/>
  <c r="T21"/>
  <c r="T24"/>
  <c r="T37"/>
  <c r="S14"/>
  <c r="S21"/>
  <c r="S24"/>
  <c r="S37"/>
  <c r="R14"/>
  <c r="R21"/>
  <c r="R24"/>
  <c r="R37"/>
  <c r="Q14"/>
  <c r="Q21"/>
  <c r="Q24"/>
  <c r="Q37"/>
  <c r="P14"/>
  <c r="P21"/>
  <c r="P24"/>
  <c r="P37"/>
  <c r="O14"/>
  <c r="O21"/>
  <c r="O24"/>
  <c r="O37"/>
  <c r="N14"/>
  <c r="N21"/>
  <c r="N24"/>
  <c r="N37"/>
  <c r="M14"/>
  <c r="M21"/>
  <c r="M24"/>
  <c r="M37"/>
  <c r="L14"/>
  <c r="L21"/>
  <c r="L24"/>
  <c r="L37"/>
  <c r="K14"/>
  <c r="K21"/>
  <c r="K24"/>
  <c r="K37"/>
  <c r="J14"/>
  <c r="J21"/>
  <c r="J24"/>
  <c r="J37"/>
  <c r="I14"/>
  <c r="I21"/>
  <c r="I24"/>
  <c r="I37"/>
  <c r="G14"/>
  <c r="G21"/>
  <c r="G24"/>
  <c r="G37"/>
  <c r="I13" l="1"/>
  <c r="K13"/>
  <c r="M13"/>
  <c r="O13"/>
  <c r="Q13"/>
  <c r="S13"/>
  <c r="U13"/>
  <c r="G13"/>
  <c r="J13"/>
  <c r="L13"/>
  <c r="N13"/>
  <c r="P13"/>
  <c r="R13"/>
  <c r="T13"/>
  <c r="H13"/>
</calcChain>
</file>

<file path=xl/sharedStrings.xml><?xml version="1.0" encoding="utf-8"?>
<sst xmlns="http://schemas.openxmlformats.org/spreadsheetml/2006/main" count="245" uniqueCount="71">
  <si>
    <t>Итого по Лесковское:</t>
  </si>
  <si>
    <t>д Новое (Лесковское МО) д.16а</t>
  </si>
  <si>
    <t>п Рубцово д.1</t>
  </si>
  <si>
    <t>п Рубцово д.14</t>
  </si>
  <si>
    <t>п Рубцово д.3</t>
  </si>
  <si>
    <t>п Рубцово д.5</t>
  </si>
  <si>
    <t>п Рубцово д.6а</t>
  </si>
  <si>
    <t>Итого по Марковское:</t>
  </si>
  <si>
    <t>ж/д_ст Паприха д.11</t>
  </si>
  <si>
    <t>ж/д_ст Паприха д.7</t>
  </si>
  <si>
    <t>Итого по Семенковское:</t>
  </si>
  <si>
    <t>д Красново д.24</t>
  </si>
  <si>
    <t>д Красново д.8</t>
  </si>
  <si>
    <t>д Чашниково д.38</t>
  </si>
  <si>
    <t>п Кувшиново пер Лесной д.10</t>
  </si>
  <si>
    <t>п Кувшиново пер Лесной д.9</t>
  </si>
  <si>
    <t>п Кувшиново ул Майская д.14а</t>
  </si>
  <si>
    <t>п Кувшиново ул Майская д.18а</t>
  </si>
  <si>
    <t>п Кувшиново ул Майская д.20</t>
  </si>
  <si>
    <t>п Семенково (Семенковское МО) ул Октябрьская д.10</t>
  </si>
  <si>
    <t>с Марьинское д.15</t>
  </si>
  <si>
    <t>с Марьинское д.17</t>
  </si>
  <si>
    <t>с Марьинское д.3</t>
  </si>
  <si>
    <t>Итого по Спасское:</t>
  </si>
  <si>
    <t>д Родионцево д.55</t>
  </si>
  <si>
    <t>д Родионцево д.56</t>
  </si>
  <si>
    <t>д Родионцево д.62</t>
  </si>
  <si>
    <t>д Родионцево д.63</t>
  </si>
  <si>
    <t>д Яскино (Спасское МО) д.10</t>
  </si>
  <si>
    <t>д Яскино (Спасское МО) д.6</t>
  </si>
  <si>
    <t>д Яскино (Спасское МО) д.8</t>
  </si>
  <si>
    <t>п Непотягово д.31</t>
  </si>
  <si>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</si>
  <si>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</si>
  <si>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</si>
  <si>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</si>
  <si>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</si>
  <si>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</si>
  <si>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</si>
  <si>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</si>
  <si>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</si>
  <si>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</si>
  <si>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</si>
  <si>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</si>
  <si>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</si>
  <si>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</si>
  <si>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</si>
  <si>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</si>
  <si>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</si>
  <si>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</si>
  <si>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</si>
  <si>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</si>
  <si>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</si>
  <si>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</si>
  <si>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</si>
  <si>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</si>
  <si>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</si>
  <si>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</si>
  <si>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</si>
  <si>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</si>
  <si>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</si>
  <si>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</si>
  <si>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</si>
  <si>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</si>
  <si>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 xml:space="preserve">
</t>
  </si>
  <si>
    <t>X</t>
  </si>
  <si>
    <t>IV.2016</t>
  </si>
  <si>
    <t>Всего по этапу 2015 года с финансовой поддержкой Фонда:</t>
  </si>
  <si>
    <t xml:space="preserve">Приложение 1 к программе "Переселение граждан из аварийного жилищного </t>
  </si>
  <si>
    <t>фонда в Спасском сельском поселении Вологодского муниципального района</t>
  </si>
  <si>
    <t>на 2015-2016 годы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</si>
</sst>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opLeftCell="A13" workbookViewId="0">
      <selection activeCell="G13" sqref="G13:U13"/>
    </sheetView>
  </sheetViews>
  <sheetFormatPr defaultRowHeight="15"/>
  <cols>
    <col min="1" max="1" width="9.7109375" customWidth="1"/>
    <col min="2" max="2" width="30.7109375" customWidth="1"/>
    <col min="3" max="15" width="9.7109375" customWidth="1"/>
    <col min="16" max="16" width="11.42578125" customWidth="1"/>
    <col min="17" max="17" width="11.140625" customWidth="1"/>
    <col min="18" max="19" width="11.5703125" customWidth="1"/>
    <col min="20" max="21" width="9.7109375" customWidth="1"/>
    <col min="22" max="22" width="0" hidden="1" customWidth="1"/>
  </cols>
  <sheetData>
    <row r="1" spans="1:22">
      <c r="N1" s="19" t="s">
        <v>32</v>
      </c>
      <c r="O1" s="20"/>
      <c r="P1" s="20"/>
      <c r="Q1" s="20"/>
      <c r="R1" s="20"/>
      <c r="S1" s="20"/>
      <c r="T1" s="20"/>
      <c r="U1" s="20"/>
    </row>
    <row r="2" spans="1:22">
      <c r="N2" s="19"/>
      <c r="O2" s="20"/>
      <c r="P2" s="20"/>
      <c r="Q2" s="20"/>
      <c r="R2" s="20"/>
      <c r="S2" s="20"/>
      <c r="T2" s="20"/>
      <c r="U2" s="20"/>
    </row>
    <row r="3" spans="1:22">
      <c r="N3" s="19"/>
      <c r="O3" s="20"/>
      <c r="P3" s="20"/>
      <c r="Q3" s="20"/>
      <c r="R3" s="20"/>
      <c r="S3" s="20"/>
      <c r="T3" s="20"/>
      <c r="U3" s="20"/>
    </row>
    <row r="4" spans="1:22">
      <c r="N4" s="19"/>
      <c r="O4" s="20"/>
      <c r="P4" s="20"/>
      <c r="Q4" s="20"/>
      <c r="R4" s="20"/>
      <c r="S4" s="20"/>
      <c r="T4" s="20"/>
      <c r="U4" s="20"/>
    </row>
    <row r="5" spans="1:22">
      <c r="N5" s="22"/>
      <c r="O5" s="20"/>
      <c r="P5" s="20"/>
      <c r="Q5" s="20"/>
      <c r="R5" s="20"/>
      <c r="S5" s="20"/>
      <c r="T5" s="20"/>
      <c r="U5" s="20"/>
    </row>
    <row r="7" spans="1:22" ht="37.5">
      <c r="A7" s="23" t="s">
        <v>33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" t="s">
        <v>34</v>
      </c>
    </row>
    <row r="8" spans="1:22" ht="39">
      <c r="A8" s="16" t="s">
        <v>35</v>
      </c>
      <c r="B8" s="21" t="s">
        <v>36</v>
      </c>
      <c r="C8" s="21" t="s">
        <v>37</v>
      </c>
      <c r="D8" s="17"/>
      <c r="E8" s="24" t="s">
        <v>40</v>
      </c>
      <c r="F8" s="24" t="s">
        <v>41</v>
      </c>
      <c r="G8" s="18" t="s">
        <v>42</v>
      </c>
      <c r="H8" s="24" t="s">
        <v>44</v>
      </c>
      <c r="I8" s="24" t="s">
        <v>45</v>
      </c>
      <c r="J8" s="21" t="s">
        <v>47</v>
      </c>
      <c r="K8" s="17"/>
      <c r="L8" s="17"/>
      <c r="M8" s="21" t="s">
        <v>53</v>
      </c>
      <c r="N8" s="17"/>
      <c r="O8" s="17"/>
      <c r="P8" s="16" t="s">
        <v>54</v>
      </c>
      <c r="Q8" s="17"/>
      <c r="R8" s="17"/>
      <c r="S8" s="17"/>
      <c r="T8" s="17"/>
      <c r="U8" s="17"/>
      <c r="V8" s="2" t="s">
        <v>63</v>
      </c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8" t="s">
        <v>48</v>
      </c>
      <c r="K9" s="16" t="s">
        <v>50</v>
      </c>
      <c r="L9" s="17"/>
      <c r="M9" s="18" t="s">
        <v>48</v>
      </c>
      <c r="N9" s="16" t="s">
        <v>50</v>
      </c>
      <c r="O9" s="17"/>
      <c r="P9" s="18" t="s">
        <v>55</v>
      </c>
      <c r="Q9" s="16" t="s">
        <v>57</v>
      </c>
      <c r="R9" s="17"/>
      <c r="S9" s="17"/>
      <c r="T9" s="17"/>
      <c r="U9" s="17"/>
    </row>
    <row r="10" spans="1:22" ht="90">
      <c r="A10" s="17"/>
      <c r="B10" s="17"/>
      <c r="C10" s="18" t="s">
        <v>38</v>
      </c>
      <c r="D10" s="18" t="s">
        <v>39</v>
      </c>
      <c r="E10" s="17"/>
      <c r="F10" s="17"/>
      <c r="G10" s="17"/>
      <c r="H10" s="17"/>
      <c r="I10" s="17"/>
      <c r="J10" s="17"/>
      <c r="K10" s="3" t="s">
        <v>51</v>
      </c>
      <c r="L10" s="3" t="s">
        <v>52</v>
      </c>
      <c r="M10" s="17"/>
      <c r="N10" s="3" t="s">
        <v>51</v>
      </c>
      <c r="O10" s="3" t="s">
        <v>52</v>
      </c>
      <c r="P10" s="17"/>
      <c r="Q10" s="3" t="s">
        <v>58</v>
      </c>
      <c r="R10" s="3" t="s">
        <v>59</v>
      </c>
      <c r="S10" s="3" t="s">
        <v>60</v>
      </c>
      <c r="T10" s="3" t="s">
        <v>61</v>
      </c>
      <c r="U10" s="3" t="s">
        <v>62</v>
      </c>
      <c r="V10" s="2" t="s">
        <v>64</v>
      </c>
    </row>
    <row r="11" spans="1:22" ht="26.25">
      <c r="A11" s="17"/>
      <c r="B11" s="17"/>
      <c r="C11" s="17"/>
      <c r="D11" s="17"/>
      <c r="E11" s="17"/>
      <c r="F11" s="17"/>
      <c r="G11" s="4" t="s">
        <v>43</v>
      </c>
      <c r="H11" s="5" t="s">
        <v>43</v>
      </c>
      <c r="I11" s="5" t="s">
        <v>46</v>
      </c>
      <c r="J11" s="5" t="s">
        <v>49</v>
      </c>
      <c r="K11" s="5" t="s">
        <v>49</v>
      </c>
      <c r="L11" s="5" t="s">
        <v>49</v>
      </c>
      <c r="M11" s="5" t="s">
        <v>46</v>
      </c>
      <c r="N11" s="5" t="s">
        <v>46</v>
      </c>
      <c r="O11" s="5" t="s">
        <v>46</v>
      </c>
      <c r="P11" s="5" t="s">
        <v>56</v>
      </c>
      <c r="Q11" s="5" t="s">
        <v>56</v>
      </c>
      <c r="R11" s="5" t="s">
        <v>56</v>
      </c>
      <c r="S11" s="5" t="s">
        <v>56</v>
      </c>
      <c r="T11" s="5" t="s">
        <v>56</v>
      </c>
      <c r="U11" s="5" t="s">
        <v>56</v>
      </c>
      <c r="V11" s="2" t="s">
        <v>34</v>
      </c>
    </row>
    <row r="12" spans="1:2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3.25">
      <c r="A13" s="25" t="s">
        <v>67</v>
      </c>
      <c r="B13" s="27"/>
      <c r="C13" s="4" t="s">
        <v>65</v>
      </c>
      <c r="D13" s="4" t="s">
        <v>65</v>
      </c>
      <c r="E13" s="4" t="s">
        <v>65</v>
      </c>
      <c r="F13" s="4" t="s">
        <v>65</v>
      </c>
      <c r="G13" s="8">
        <f>G14+G21+G24+G37</f>
        <v>254</v>
      </c>
      <c r="H13" s="8">
        <f t="shared" ref="H13:U13" si="0">H14+H21+H24+H37</f>
        <v>254</v>
      </c>
      <c r="I13" s="8">
        <f t="shared" si="0"/>
        <v>4546.7</v>
      </c>
      <c r="J13" s="8">
        <f t="shared" si="0"/>
        <v>91</v>
      </c>
      <c r="K13" s="8">
        <f t="shared" si="0"/>
        <v>27</v>
      </c>
      <c r="L13" s="8">
        <f t="shared" si="0"/>
        <v>64</v>
      </c>
      <c r="M13" s="8">
        <f t="shared" si="0"/>
        <v>3735.7000000000003</v>
      </c>
      <c r="N13" s="8">
        <f t="shared" si="0"/>
        <v>1098.3</v>
      </c>
      <c r="O13" s="8">
        <f t="shared" si="0"/>
        <v>2637.4000000000005</v>
      </c>
      <c r="P13" s="8">
        <f t="shared" si="0"/>
        <v>128545437</v>
      </c>
      <c r="Q13" s="8">
        <f t="shared" si="0"/>
        <v>55172231.420000002</v>
      </c>
      <c r="R13" s="8">
        <f t="shared" si="0"/>
        <v>66945933.729999997</v>
      </c>
      <c r="S13" s="8">
        <f t="shared" si="0"/>
        <v>6427271.8500000006</v>
      </c>
      <c r="T13" s="8">
        <f t="shared" si="0"/>
        <v>0</v>
      </c>
      <c r="U13" s="8">
        <f t="shared" si="0"/>
        <v>0</v>
      </c>
      <c r="V13" s="6" t="s">
        <v>34</v>
      </c>
    </row>
    <row r="14" spans="1:22">
      <c r="A14" s="25" t="s">
        <v>0</v>
      </c>
      <c r="B14" s="26"/>
      <c r="C14" s="4" t="s">
        <v>65</v>
      </c>
      <c r="D14" s="4" t="s">
        <v>65</v>
      </c>
      <c r="E14" s="4" t="s">
        <v>65</v>
      </c>
      <c r="F14" s="4" t="s">
        <v>65</v>
      </c>
      <c r="G14" s="8">
        <f>SUM(G15:G20)</f>
        <v>73</v>
      </c>
      <c r="H14" s="8">
        <f>SUM(H15:H20)</f>
        <v>73</v>
      </c>
      <c r="I14" s="9">
        <f>SUM(I15:I20)</f>
        <v>1299.5</v>
      </c>
      <c r="J14" s="10">
        <f t="shared" ref="J14:U14" si="1">SUM(J15:J20)</f>
        <v>26</v>
      </c>
      <c r="K14" s="10">
        <f t="shared" si="1"/>
        <v>14</v>
      </c>
      <c r="L14" s="10">
        <f t="shared" si="1"/>
        <v>12</v>
      </c>
      <c r="M14" s="9">
        <f t="shared" si="1"/>
        <v>1018.8</v>
      </c>
      <c r="N14" s="9">
        <f t="shared" si="1"/>
        <v>541.20000000000005</v>
      </c>
      <c r="O14" s="9">
        <f t="shared" si="1"/>
        <v>477.6</v>
      </c>
      <c r="P14" s="9">
        <f t="shared" si="1"/>
        <v>35056908</v>
      </c>
      <c r="Q14" s="9">
        <f t="shared" si="1"/>
        <v>15046569.41</v>
      </c>
      <c r="R14" s="9">
        <f t="shared" si="1"/>
        <v>18257493.189999998</v>
      </c>
      <c r="S14" s="9">
        <f t="shared" si="1"/>
        <v>1752845.4</v>
      </c>
      <c r="T14" s="9">
        <f t="shared" si="1"/>
        <v>0</v>
      </c>
      <c r="U14" s="9">
        <f t="shared" si="1"/>
        <v>0</v>
      </c>
    </row>
    <row r="15" spans="1:22">
      <c r="A15" s="11">
        <v>672</v>
      </c>
      <c r="B15" s="12" t="s">
        <v>1</v>
      </c>
      <c r="C15" s="13">
        <v>78</v>
      </c>
      <c r="D15" s="14">
        <v>39738</v>
      </c>
      <c r="E15" s="14" t="s">
        <v>66</v>
      </c>
      <c r="F15" s="14" t="s">
        <v>66</v>
      </c>
      <c r="G15" s="8">
        <v>5</v>
      </c>
      <c r="H15" s="8">
        <v>5</v>
      </c>
      <c r="I15" s="9">
        <v>133.6</v>
      </c>
      <c r="J15" s="10">
        <v>2</v>
      </c>
      <c r="K15" s="10">
        <v>0</v>
      </c>
      <c r="L15" s="10">
        <v>2</v>
      </c>
      <c r="M15" s="9">
        <v>58.8</v>
      </c>
      <c r="N15" s="9">
        <v>0</v>
      </c>
      <c r="O15" s="9">
        <v>58.8</v>
      </c>
      <c r="P15" s="9">
        <v>2023308</v>
      </c>
      <c r="Q15" s="9">
        <v>868412.13</v>
      </c>
      <c r="R15" s="9">
        <v>1053730.47</v>
      </c>
      <c r="S15" s="9">
        <v>101165.4</v>
      </c>
      <c r="T15" s="9">
        <v>0</v>
      </c>
      <c r="U15" s="9">
        <v>0</v>
      </c>
    </row>
    <row r="16" spans="1:22">
      <c r="A16" s="11">
        <v>673</v>
      </c>
      <c r="B16" s="12" t="s">
        <v>2</v>
      </c>
      <c r="C16" s="13">
        <v>77</v>
      </c>
      <c r="D16" s="14">
        <v>39738</v>
      </c>
      <c r="E16" s="14" t="s">
        <v>66</v>
      </c>
      <c r="F16" s="14" t="s">
        <v>66</v>
      </c>
      <c r="G16" s="8">
        <v>10</v>
      </c>
      <c r="H16" s="8">
        <v>10</v>
      </c>
      <c r="I16" s="9">
        <v>121</v>
      </c>
      <c r="J16" s="10">
        <v>2</v>
      </c>
      <c r="K16" s="10">
        <v>0</v>
      </c>
      <c r="L16" s="10">
        <v>2</v>
      </c>
      <c r="M16" s="9">
        <v>121</v>
      </c>
      <c r="N16" s="9">
        <v>0</v>
      </c>
      <c r="O16" s="9">
        <v>121</v>
      </c>
      <c r="P16" s="9">
        <v>4163610</v>
      </c>
      <c r="Q16" s="9">
        <v>1787038.57</v>
      </c>
      <c r="R16" s="9">
        <v>2168390.9300000002</v>
      </c>
      <c r="S16" s="9">
        <v>208180.5</v>
      </c>
      <c r="T16" s="9">
        <v>0</v>
      </c>
      <c r="U16" s="9">
        <v>0</v>
      </c>
    </row>
    <row r="17" spans="1:21">
      <c r="A17" s="11">
        <v>674</v>
      </c>
      <c r="B17" s="12" t="s">
        <v>3</v>
      </c>
      <c r="C17" s="13">
        <v>76</v>
      </c>
      <c r="D17" s="14">
        <v>39738</v>
      </c>
      <c r="E17" s="14" t="s">
        <v>66</v>
      </c>
      <c r="F17" s="14" t="s">
        <v>66</v>
      </c>
      <c r="G17" s="8">
        <v>8</v>
      </c>
      <c r="H17" s="8">
        <v>8</v>
      </c>
      <c r="I17" s="9">
        <v>85.8</v>
      </c>
      <c r="J17" s="10">
        <v>3</v>
      </c>
      <c r="K17" s="10">
        <v>2</v>
      </c>
      <c r="L17" s="10">
        <v>1</v>
      </c>
      <c r="M17" s="9">
        <v>64.3</v>
      </c>
      <c r="N17" s="9">
        <v>42.2</v>
      </c>
      <c r="O17" s="9">
        <v>22.1</v>
      </c>
      <c r="P17" s="9">
        <v>2212563</v>
      </c>
      <c r="Q17" s="9">
        <v>949641.16</v>
      </c>
      <c r="R17" s="9">
        <v>1152293.69</v>
      </c>
      <c r="S17" s="9">
        <v>110628.15</v>
      </c>
      <c r="T17" s="9">
        <v>0</v>
      </c>
      <c r="U17" s="9">
        <v>0</v>
      </c>
    </row>
    <row r="18" spans="1:21">
      <c r="A18" s="11">
        <v>675</v>
      </c>
      <c r="B18" s="12" t="s">
        <v>4</v>
      </c>
      <c r="C18" s="13">
        <v>73</v>
      </c>
      <c r="D18" s="14">
        <v>39738</v>
      </c>
      <c r="E18" s="14" t="s">
        <v>66</v>
      </c>
      <c r="F18" s="14" t="s">
        <v>66</v>
      </c>
      <c r="G18" s="8">
        <v>20</v>
      </c>
      <c r="H18" s="8">
        <v>20</v>
      </c>
      <c r="I18" s="9">
        <v>324.60000000000002</v>
      </c>
      <c r="J18" s="10">
        <v>9</v>
      </c>
      <c r="K18" s="10">
        <v>4</v>
      </c>
      <c r="L18" s="10">
        <v>5</v>
      </c>
      <c r="M18" s="9">
        <v>238.3</v>
      </c>
      <c r="N18" s="9">
        <v>106.9</v>
      </c>
      <c r="O18" s="9">
        <v>131.4</v>
      </c>
      <c r="P18" s="9">
        <v>8199903</v>
      </c>
      <c r="Q18" s="9">
        <v>3519432.17</v>
      </c>
      <c r="R18" s="9">
        <v>4270475.68</v>
      </c>
      <c r="S18" s="9">
        <v>409995.15</v>
      </c>
      <c r="T18" s="9">
        <v>0</v>
      </c>
      <c r="U18" s="9">
        <v>0</v>
      </c>
    </row>
    <row r="19" spans="1:21">
      <c r="A19" s="11">
        <v>676</v>
      </c>
      <c r="B19" s="12" t="s">
        <v>5</v>
      </c>
      <c r="C19" s="13">
        <v>74</v>
      </c>
      <c r="D19" s="14">
        <v>39738</v>
      </c>
      <c r="E19" s="14" t="s">
        <v>66</v>
      </c>
      <c r="F19" s="14" t="s">
        <v>66</v>
      </c>
      <c r="G19" s="8">
        <v>8</v>
      </c>
      <c r="H19" s="8">
        <v>8</v>
      </c>
      <c r="I19" s="9">
        <v>183.1</v>
      </c>
      <c r="J19" s="10">
        <v>4</v>
      </c>
      <c r="K19" s="10">
        <v>4</v>
      </c>
      <c r="L19" s="10">
        <v>0</v>
      </c>
      <c r="M19" s="9">
        <v>183.1</v>
      </c>
      <c r="N19" s="9">
        <v>183.1</v>
      </c>
      <c r="O19" s="9">
        <v>0</v>
      </c>
      <c r="P19" s="9">
        <v>6300471</v>
      </c>
      <c r="Q19" s="9">
        <v>2704188.12</v>
      </c>
      <c r="R19" s="9">
        <v>3281259.33</v>
      </c>
      <c r="S19" s="9">
        <v>315023.55</v>
      </c>
      <c r="T19" s="9">
        <v>0</v>
      </c>
      <c r="U19" s="9">
        <v>0</v>
      </c>
    </row>
    <row r="20" spans="1:21">
      <c r="A20" s="11">
        <v>677</v>
      </c>
      <c r="B20" s="12" t="s">
        <v>6</v>
      </c>
      <c r="C20" s="13">
        <v>75</v>
      </c>
      <c r="D20" s="14">
        <v>39738</v>
      </c>
      <c r="E20" s="14" t="s">
        <v>66</v>
      </c>
      <c r="F20" s="14" t="s">
        <v>66</v>
      </c>
      <c r="G20" s="8">
        <v>22</v>
      </c>
      <c r="H20" s="8">
        <v>22</v>
      </c>
      <c r="I20" s="9">
        <v>451.4</v>
      </c>
      <c r="J20" s="10">
        <v>6</v>
      </c>
      <c r="K20" s="10">
        <v>4</v>
      </c>
      <c r="L20" s="10">
        <v>2</v>
      </c>
      <c r="M20" s="9">
        <v>353.3</v>
      </c>
      <c r="N20" s="9">
        <v>209</v>
      </c>
      <c r="O20" s="9">
        <v>144.30000000000001</v>
      </c>
      <c r="P20" s="9">
        <v>12157053</v>
      </c>
      <c r="Q20" s="9">
        <v>5217857.26</v>
      </c>
      <c r="R20" s="9">
        <v>6331343.0899999999</v>
      </c>
      <c r="S20" s="9">
        <v>607852.65</v>
      </c>
      <c r="T20" s="9">
        <v>0</v>
      </c>
      <c r="U20" s="9">
        <v>0</v>
      </c>
    </row>
    <row r="21" spans="1:21">
      <c r="A21" s="25" t="s">
        <v>7</v>
      </c>
      <c r="B21" s="26"/>
      <c r="C21" s="4" t="s">
        <v>65</v>
      </c>
      <c r="D21" s="4" t="s">
        <v>65</v>
      </c>
      <c r="E21" s="4" t="s">
        <v>65</v>
      </c>
      <c r="F21" s="4" t="s">
        <v>65</v>
      </c>
      <c r="G21" s="8">
        <f>SUM(G22:G23)</f>
        <v>16</v>
      </c>
      <c r="H21" s="8">
        <f>SUM(H22:H23)</f>
        <v>16</v>
      </c>
      <c r="I21" s="9">
        <f>SUM(I22:I23)</f>
        <v>323.89999999999998</v>
      </c>
      <c r="J21" s="10">
        <f t="shared" ref="J21:U21" si="2">SUM(J22:J23)</f>
        <v>8</v>
      </c>
      <c r="K21" s="10">
        <f t="shared" si="2"/>
        <v>0</v>
      </c>
      <c r="L21" s="10">
        <f t="shared" si="2"/>
        <v>8</v>
      </c>
      <c r="M21" s="9">
        <f t="shared" si="2"/>
        <v>323.89999999999998</v>
      </c>
      <c r="N21" s="9">
        <f t="shared" si="2"/>
        <v>0</v>
      </c>
      <c r="O21" s="9">
        <f t="shared" si="2"/>
        <v>323.89999999999998</v>
      </c>
      <c r="P21" s="9">
        <f t="shared" si="2"/>
        <v>11145399</v>
      </c>
      <c r="Q21" s="9">
        <f t="shared" si="2"/>
        <v>4783651.1899999995</v>
      </c>
      <c r="R21" s="9">
        <f t="shared" si="2"/>
        <v>5804477.8599999994</v>
      </c>
      <c r="S21" s="9">
        <f t="shared" si="2"/>
        <v>557269.94999999995</v>
      </c>
      <c r="T21" s="9">
        <f t="shared" si="2"/>
        <v>0</v>
      </c>
      <c r="U21" s="9">
        <f t="shared" si="2"/>
        <v>0</v>
      </c>
    </row>
    <row r="22" spans="1:21">
      <c r="A22" s="11">
        <v>678</v>
      </c>
      <c r="B22" s="12" t="s">
        <v>8</v>
      </c>
      <c r="C22" s="13">
        <v>41</v>
      </c>
      <c r="D22" s="14">
        <v>39720</v>
      </c>
      <c r="E22" s="14" t="s">
        <v>66</v>
      </c>
      <c r="F22" s="14" t="s">
        <v>66</v>
      </c>
      <c r="G22" s="8">
        <v>8</v>
      </c>
      <c r="H22" s="8">
        <v>8</v>
      </c>
      <c r="I22" s="9">
        <v>142.6</v>
      </c>
      <c r="J22" s="10">
        <v>4</v>
      </c>
      <c r="K22" s="10">
        <v>0</v>
      </c>
      <c r="L22" s="10">
        <v>4</v>
      </c>
      <c r="M22" s="9">
        <v>142.6</v>
      </c>
      <c r="N22" s="9">
        <v>0</v>
      </c>
      <c r="O22" s="9">
        <v>142.6</v>
      </c>
      <c r="P22" s="9">
        <v>4906866</v>
      </c>
      <c r="Q22" s="9">
        <v>2106047.11</v>
      </c>
      <c r="R22" s="9">
        <v>2555475.59</v>
      </c>
      <c r="S22" s="9">
        <v>245343.3</v>
      </c>
      <c r="T22" s="9">
        <v>0</v>
      </c>
      <c r="U22" s="9">
        <v>0</v>
      </c>
    </row>
    <row r="23" spans="1:21">
      <c r="A23" s="11">
        <v>679</v>
      </c>
      <c r="B23" s="12" t="s">
        <v>9</v>
      </c>
      <c r="C23" s="13">
        <v>40</v>
      </c>
      <c r="D23" s="14">
        <v>39720</v>
      </c>
      <c r="E23" s="14" t="s">
        <v>66</v>
      </c>
      <c r="F23" s="14" t="s">
        <v>66</v>
      </c>
      <c r="G23" s="8">
        <v>8</v>
      </c>
      <c r="H23" s="8">
        <v>8</v>
      </c>
      <c r="I23" s="9">
        <v>181.3</v>
      </c>
      <c r="J23" s="10">
        <v>4</v>
      </c>
      <c r="K23" s="10">
        <v>0</v>
      </c>
      <c r="L23" s="10">
        <v>4</v>
      </c>
      <c r="M23" s="9">
        <v>181.3</v>
      </c>
      <c r="N23" s="9">
        <v>0</v>
      </c>
      <c r="O23" s="9">
        <v>181.3</v>
      </c>
      <c r="P23" s="9">
        <v>6238533</v>
      </c>
      <c r="Q23" s="9">
        <v>2677604.08</v>
      </c>
      <c r="R23" s="9">
        <v>3249002.27</v>
      </c>
      <c r="S23" s="9">
        <v>311926.65000000002</v>
      </c>
      <c r="T23" s="9">
        <v>0</v>
      </c>
      <c r="U23" s="9">
        <v>0</v>
      </c>
    </row>
    <row r="24" spans="1:21">
      <c r="A24" s="25" t="s">
        <v>10</v>
      </c>
      <c r="B24" s="26"/>
      <c r="C24" s="4" t="s">
        <v>65</v>
      </c>
      <c r="D24" s="4" t="s">
        <v>65</v>
      </c>
      <c r="E24" s="4" t="s">
        <v>65</v>
      </c>
      <c r="F24" s="4" t="s">
        <v>65</v>
      </c>
      <c r="G24" s="8">
        <f>SUM(G25:G36)</f>
        <v>109</v>
      </c>
      <c r="H24" s="8">
        <f>SUM(H25:H36)</f>
        <v>109</v>
      </c>
      <c r="I24" s="9">
        <f>SUM(I25:I36)</f>
        <v>1928.3</v>
      </c>
      <c r="J24" s="10">
        <f t="shared" ref="J24:U24" si="3">SUM(J25:J36)</f>
        <v>39</v>
      </c>
      <c r="K24" s="10">
        <f t="shared" si="3"/>
        <v>9</v>
      </c>
      <c r="L24" s="10">
        <f t="shared" si="3"/>
        <v>30</v>
      </c>
      <c r="M24" s="9">
        <f t="shared" si="3"/>
        <v>1691.1000000000001</v>
      </c>
      <c r="N24" s="9">
        <f t="shared" si="3"/>
        <v>437.5</v>
      </c>
      <c r="O24" s="9">
        <f t="shared" si="3"/>
        <v>1253.6000000000001</v>
      </c>
      <c r="P24" s="9">
        <f t="shared" si="3"/>
        <v>58190751</v>
      </c>
      <c r="Q24" s="9">
        <f t="shared" si="3"/>
        <v>24975710.199999999</v>
      </c>
      <c r="R24" s="9">
        <f t="shared" si="3"/>
        <v>30305503.249999996</v>
      </c>
      <c r="S24" s="9">
        <f t="shared" si="3"/>
        <v>2909537.5500000003</v>
      </c>
      <c r="T24" s="9">
        <f t="shared" si="3"/>
        <v>0</v>
      </c>
      <c r="U24" s="9">
        <f t="shared" si="3"/>
        <v>0</v>
      </c>
    </row>
    <row r="25" spans="1:21">
      <c r="A25" s="11">
        <v>680</v>
      </c>
      <c r="B25" s="12" t="s">
        <v>11</v>
      </c>
      <c r="C25" s="13">
        <v>38</v>
      </c>
      <c r="D25" s="14">
        <v>39729</v>
      </c>
      <c r="E25" s="14" t="s">
        <v>66</v>
      </c>
      <c r="F25" s="14" t="s">
        <v>66</v>
      </c>
      <c r="G25" s="8">
        <v>9</v>
      </c>
      <c r="H25" s="8">
        <v>9</v>
      </c>
      <c r="I25" s="9">
        <v>121.1</v>
      </c>
      <c r="J25" s="10">
        <v>2</v>
      </c>
      <c r="K25" s="10">
        <v>0</v>
      </c>
      <c r="L25" s="10">
        <v>2</v>
      </c>
      <c r="M25" s="9">
        <v>121.1</v>
      </c>
      <c r="N25" s="9">
        <v>0</v>
      </c>
      <c r="O25" s="9">
        <v>121.1</v>
      </c>
      <c r="P25" s="9">
        <v>4167051</v>
      </c>
      <c r="Q25" s="9">
        <v>1788515.47</v>
      </c>
      <c r="R25" s="9">
        <v>2170182.98</v>
      </c>
      <c r="S25" s="9">
        <v>208352.55</v>
      </c>
      <c r="T25" s="9">
        <v>0</v>
      </c>
      <c r="U25" s="9">
        <v>0</v>
      </c>
    </row>
    <row r="26" spans="1:21">
      <c r="A26" s="11">
        <v>681</v>
      </c>
      <c r="B26" s="12" t="s">
        <v>12</v>
      </c>
      <c r="C26" s="13">
        <v>36</v>
      </c>
      <c r="D26" s="14">
        <v>39729</v>
      </c>
      <c r="E26" s="14" t="s">
        <v>66</v>
      </c>
      <c r="F26" s="14" t="s">
        <v>66</v>
      </c>
      <c r="G26" s="8">
        <v>10</v>
      </c>
      <c r="H26" s="8">
        <v>10</v>
      </c>
      <c r="I26" s="9">
        <v>94.6</v>
      </c>
      <c r="J26" s="10">
        <v>2</v>
      </c>
      <c r="K26" s="10">
        <v>0</v>
      </c>
      <c r="L26" s="10">
        <v>2</v>
      </c>
      <c r="M26" s="9">
        <v>94.6</v>
      </c>
      <c r="N26" s="9">
        <v>0</v>
      </c>
      <c r="O26" s="9">
        <v>94.6</v>
      </c>
      <c r="P26" s="9">
        <v>3255186</v>
      </c>
      <c r="Q26" s="9">
        <v>1397139.25</v>
      </c>
      <c r="R26" s="9">
        <v>1695287.45</v>
      </c>
      <c r="S26" s="9">
        <v>162759.29999999999</v>
      </c>
      <c r="T26" s="9">
        <v>0</v>
      </c>
      <c r="U26" s="9">
        <v>0</v>
      </c>
    </row>
    <row r="27" spans="1:21">
      <c r="A27" s="11">
        <v>682</v>
      </c>
      <c r="B27" s="12" t="s">
        <v>13</v>
      </c>
      <c r="C27" s="13">
        <v>58</v>
      </c>
      <c r="D27" s="14">
        <v>39729</v>
      </c>
      <c r="E27" s="14" t="s">
        <v>66</v>
      </c>
      <c r="F27" s="14" t="s">
        <v>66</v>
      </c>
      <c r="G27" s="8">
        <v>19</v>
      </c>
      <c r="H27" s="8">
        <v>19</v>
      </c>
      <c r="I27" s="9">
        <v>261.60000000000002</v>
      </c>
      <c r="J27" s="10">
        <v>6</v>
      </c>
      <c r="K27" s="10">
        <v>3</v>
      </c>
      <c r="L27" s="10">
        <v>3</v>
      </c>
      <c r="M27" s="9">
        <v>247.7</v>
      </c>
      <c r="N27" s="9">
        <v>123.4</v>
      </c>
      <c r="O27" s="9">
        <v>124.3</v>
      </c>
      <c r="P27" s="9">
        <v>8523357</v>
      </c>
      <c r="Q27" s="9">
        <v>3658259.96</v>
      </c>
      <c r="R27" s="9">
        <v>4438929.1900000004</v>
      </c>
      <c r="S27" s="9">
        <v>426167.85</v>
      </c>
      <c r="T27" s="9">
        <v>0</v>
      </c>
      <c r="U27" s="9">
        <v>0</v>
      </c>
    </row>
    <row r="28" spans="1:21">
      <c r="A28" s="11">
        <v>683</v>
      </c>
      <c r="B28" s="12" t="s">
        <v>14</v>
      </c>
      <c r="C28" s="13">
        <v>35</v>
      </c>
      <c r="D28" s="14">
        <v>39729</v>
      </c>
      <c r="E28" s="14" t="s">
        <v>66</v>
      </c>
      <c r="F28" s="14" t="s">
        <v>66</v>
      </c>
      <c r="G28" s="8">
        <v>10</v>
      </c>
      <c r="H28" s="8">
        <v>10</v>
      </c>
      <c r="I28" s="9">
        <v>147</v>
      </c>
      <c r="J28" s="10">
        <v>3</v>
      </c>
      <c r="K28" s="10">
        <v>0</v>
      </c>
      <c r="L28" s="10">
        <v>3</v>
      </c>
      <c r="M28" s="9">
        <v>125.8</v>
      </c>
      <c r="N28" s="9">
        <v>0</v>
      </c>
      <c r="O28" s="9">
        <v>125.8</v>
      </c>
      <c r="P28" s="9">
        <v>4328778</v>
      </c>
      <c r="Q28" s="9">
        <v>1857929.36</v>
      </c>
      <c r="R28" s="9">
        <v>2254409.7400000002</v>
      </c>
      <c r="S28" s="9">
        <v>216438.9</v>
      </c>
      <c r="T28" s="9">
        <v>0</v>
      </c>
      <c r="U28" s="9">
        <v>0</v>
      </c>
    </row>
    <row r="29" spans="1:21">
      <c r="A29" s="11">
        <v>684</v>
      </c>
      <c r="B29" s="12" t="s">
        <v>15</v>
      </c>
      <c r="C29" s="13">
        <v>34</v>
      </c>
      <c r="D29" s="14">
        <v>39729</v>
      </c>
      <c r="E29" s="14" t="s">
        <v>66</v>
      </c>
      <c r="F29" s="14" t="s">
        <v>66</v>
      </c>
      <c r="G29" s="8">
        <v>7</v>
      </c>
      <c r="H29" s="8">
        <v>7</v>
      </c>
      <c r="I29" s="9">
        <v>155.5</v>
      </c>
      <c r="J29" s="10">
        <v>2</v>
      </c>
      <c r="K29" s="10">
        <v>0</v>
      </c>
      <c r="L29" s="10">
        <v>2</v>
      </c>
      <c r="M29" s="9">
        <v>155.5</v>
      </c>
      <c r="N29" s="9">
        <v>0</v>
      </c>
      <c r="O29" s="9">
        <v>155.5</v>
      </c>
      <c r="P29" s="9">
        <v>5350755</v>
      </c>
      <c r="Q29" s="9">
        <v>2296566.1</v>
      </c>
      <c r="R29" s="9">
        <v>2786651.15</v>
      </c>
      <c r="S29" s="9">
        <v>267537.75</v>
      </c>
      <c r="T29" s="9">
        <v>0</v>
      </c>
      <c r="U29" s="9">
        <v>0</v>
      </c>
    </row>
    <row r="30" spans="1:21">
      <c r="A30" s="11">
        <v>685</v>
      </c>
      <c r="B30" s="12" t="s">
        <v>16</v>
      </c>
      <c r="C30" s="13">
        <v>39</v>
      </c>
      <c r="D30" s="14">
        <v>39729</v>
      </c>
      <c r="E30" s="14" t="s">
        <v>66</v>
      </c>
      <c r="F30" s="14" t="s">
        <v>66</v>
      </c>
      <c r="G30" s="8">
        <v>18</v>
      </c>
      <c r="H30" s="8">
        <v>18</v>
      </c>
      <c r="I30" s="9">
        <v>265.39999999999998</v>
      </c>
      <c r="J30" s="10">
        <v>8</v>
      </c>
      <c r="K30" s="10">
        <v>1</v>
      </c>
      <c r="L30" s="10">
        <v>7</v>
      </c>
      <c r="M30" s="9">
        <v>265.39999999999998</v>
      </c>
      <c r="N30" s="9">
        <v>33.200000000000003</v>
      </c>
      <c r="O30" s="9">
        <v>232.2</v>
      </c>
      <c r="P30" s="9">
        <v>9132414</v>
      </c>
      <c r="Q30" s="9">
        <v>3919669.73</v>
      </c>
      <c r="R30" s="9">
        <v>4756123.57</v>
      </c>
      <c r="S30" s="9">
        <v>456620.7</v>
      </c>
      <c r="T30" s="9">
        <v>0</v>
      </c>
      <c r="U30" s="9">
        <v>0</v>
      </c>
    </row>
    <row r="31" spans="1:21">
      <c r="A31" s="11">
        <v>686</v>
      </c>
      <c r="B31" s="12" t="s">
        <v>17</v>
      </c>
      <c r="C31" s="13">
        <v>30</v>
      </c>
      <c r="D31" s="14">
        <v>39729</v>
      </c>
      <c r="E31" s="14" t="s">
        <v>66</v>
      </c>
      <c r="F31" s="14" t="s">
        <v>66</v>
      </c>
      <c r="G31" s="8">
        <v>15</v>
      </c>
      <c r="H31" s="8">
        <v>15</v>
      </c>
      <c r="I31" s="9">
        <v>272.10000000000002</v>
      </c>
      <c r="J31" s="10">
        <v>6</v>
      </c>
      <c r="K31" s="10">
        <v>0</v>
      </c>
      <c r="L31" s="10">
        <v>6</v>
      </c>
      <c r="M31" s="9">
        <v>192</v>
      </c>
      <c r="N31" s="9">
        <v>0</v>
      </c>
      <c r="O31" s="9">
        <v>192</v>
      </c>
      <c r="P31" s="9">
        <v>6606720</v>
      </c>
      <c r="Q31" s="9">
        <v>2835631.46</v>
      </c>
      <c r="R31" s="9">
        <v>3440752.54</v>
      </c>
      <c r="S31" s="9">
        <v>330336</v>
      </c>
      <c r="T31" s="9">
        <v>0</v>
      </c>
      <c r="U31" s="9">
        <v>0</v>
      </c>
    </row>
    <row r="32" spans="1:21">
      <c r="A32" s="11">
        <v>687</v>
      </c>
      <c r="B32" s="12" t="s">
        <v>18</v>
      </c>
      <c r="C32" s="13">
        <v>32</v>
      </c>
      <c r="D32" s="14">
        <v>39729</v>
      </c>
      <c r="E32" s="14" t="s">
        <v>66</v>
      </c>
      <c r="F32" s="14" t="s">
        <v>66</v>
      </c>
      <c r="G32" s="8">
        <v>7</v>
      </c>
      <c r="H32" s="8">
        <v>7</v>
      </c>
      <c r="I32" s="9">
        <v>136.19999999999999</v>
      </c>
      <c r="J32" s="10">
        <v>3</v>
      </c>
      <c r="K32" s="10">
        <v>0</v>
      </c>
      <c r="L32" s="10">
        <v>3</v>
      </c>
      <c r="M32" s="9">
        <v>108.4</v>
      </c>
      <c r="N32" s="9">
        <v>0</v>
      </c>
      <c r="O32" s="9">
        <v>108.4</v>
      </c>
      <c r="P32" s="9">
        <v>3730044</v>
      </c>
      <c r="Q32" s="9">
        <v>1600950.26</v>
      </c>
      <c r="R32" s="9">
        <v>1942591.54</v>
      </c>
      <c r="S32" s="9">
        <v>186502.2</v>
      </c>
      <c r="T32" s="9">
        <v>0</v>
      </c>
      <c r="U32" s="9">
        <v>0</v>
      </c>
    </row>
    <row r="33" spans="1:21" ht="23.25">
      <c r="A33" s="11">
        <v>688</v>
      </c>
      <c r="B33" s="12" t="s">
        <v>19</v>
      </c>
      <c r="C33" s="13">
        <v>22</v>
      </c>
      <c r="D33" s="14">
        <v>39729</v>
      </c>
      <c r="E33" s="14" t="s">
        <v>66</v>
      </c>
      <c r="F33" s="14" t="s">
        <v>66</v>
      </c>
      <c r="G33" s="8">
        <v>1</v>
      </c>
      <c r="H33" s="8">
        <v>1</v>
      </c>
      <c r="I33" s="9">
        <v>72.5</v>
      </c>
      <c r="J33" s="10">
        <v>1</v>
      </c>
      <c r="K33" s="10">
        <v>1</v>
      </c>
      <c r="L33" s="10">
        <v>0</v>
      </c>
      <c r="M33" s="9">
        <v>41</v>
      </c>
      <c r="N33" s="9">
        <v>41</v>
      </c>
      <c r="O33" s="9">
        <v>0</v>
      </c>
      <c r="P33" s="9">
        <v>1410810</v>
      </c>
      <c r="Q33" s="9">
        <v>605525.47</v>
      </c>
      <c r="R33" s="9">
        <v>734744.03</v>
      </c>
      <c r="S33" s="9">
        <v>70540.5</v>
      </c>
      <c r="T33" s="9">
        <v>0</v>
      </c>
      <c r="U33" s="9">
        <v>0</v>
      </c>
    </row>
    <row r="34" spans="1:21">
      <c r="A34" s="11">
        <v>689</v>
      </c>
      <c r="B34" s="12" t="s">
        <v>20</v>
      </c>
      <c r="C34" s="13">
        <v>62</v>
      </c>
      <c r="D34" s="14">
        <v>39729</v>
      </c>
      <c r="E34" s="14" t="s">
        <v>66</v>
      </c>
      <c r="F34" s="14" t="s">
        <v>66</v>
      </c>
      <c r="G34" s="8">
        <v>3</v>
      </c>
      <c r="H34" s="8">
        <v>3</v>
      </c>
      <c r="I34" s="9">
        <v>108.2</v>
      </c>
      <c r="J34" s="10">
        <v>2</v>
      </c>
      <c r="K34" s="10">
        <v>1</v>
      </c>
      <c r="L34" s="10">
        <v>1</v>
      </c>
      <c r="M34" s="9">
        <v>108.2</v>
      </c>
      <c r="N34" s="9">
        <v>54.5</v>
      </c>
      <c r="O34" s="9">
        <v>53.7</v>
      </c>
      <c r="P34" s="9">
        <v>3723162</v>
      </c>
      <c r="Q34" s="9">
        <v>1597996.48</v>
      </c>
      <c r="R34" s="9">
        <v>1939007.42</v>
      </c>
      <c r="S34" s="9">
        <v>186158.1</v>
      </c>
      <c r="T34" s="9">
        <v>0</v>
      </c>
      <c r="U34" s="9">
        <v>0</v>
      </c>
    </row>
    <row r="35" spans="1:21">
      <c r="A35" s="11">
        <v>690</v>
      </c>
      <c r="B35" s="12" t="s">
        <v>21</v>
      </c>
      <c r="C35" s="13">
        <v>63</v>
      </c>
      <c r="D35" s="14">
        <v>39729</v>
      </c>
      <c r="E35" s="14" t="s">
        <v>66</v>
      </c>
      <c r="F35" s="14" t="s">
        <v>66</v>
      </c>
      <c r="G35" s="8">
        <v>5</v>
      </c>
      <c r="H35" s="8">
        <v>5</v>
      </c>
      <c r="I35" s="9">
        <v>196.7</v>
      </c>
      <c r="J35" s="10">
        <v>3</v>
      </c>
      <c r="K35" s="10">
        <v>2</v>
      </c>
      <c r="L35" s="10">
        <v>1</v>
      </c>
      <c r="M35" s="9">
        <v>152.4</v>
      </c>
      <c r="N35" s="9">
        <v>106.4</v>
      </c>
      <c r="O35" s="9">
        <v>46</v>
      </c>
      <c r="P35" s="9">
        <v>5244084</v>
      </c>
      <c r="Q35" s="9">
        <v>2250782.4700000002</v>
      </c>
      <c r="R35" s="9">
        <v>2731097.33</v>
      </c>
      <c r="S35" s="9">
        <v>262204.2</v>
      </c>
      <c r="T35" s="9">
        <v>0</v>
      </c>
      <c r="U35" s="9">
        <v>0</v>
      </c>
    </row>
    <row r="36" spans="1:21">
      <c r="A36" s="11">
        <v>691</v>
      </c>
      <c r="B36" s="12" t="s">
        <v>22</v>
      </c>
      <c r="C36" s="13">
        <v>60</v>
      </c>
      <c r="D36" s="14">
        <v>39729</v>
      </c>
      <c r="E36" s="14" t="s">
        <v>66</v>
      </c>
      <c r="F36" s="14" t="s">
        <v>66</v>
      </c>
      <c r="G36" s="8">
        <v>5</v>
      </c>
      <c r="H36" s="8">
        <v>5</v>
      </c>
      <c r="I36" s="9">
        <v>97.4</v>
      </c>
      <c r="J36" s="10">
        <v>1</v>
      </c>
      <c r="K36" s="10">
        <v>1</v>
      </c>
      <c r="L36" s="10">
        <v>0</v>
      </c>
      <c r="M36" s="9">
        <v>79</v>
      </c>
      <c r="N36" s="9">
        <v>79</v>
      </c>
      <c r="O36" s="9">
        <v>0</v>
      </c>
      <c r="P36" s="9">
        <v>2718390</v>
      </c>
      <c r="Q36" s="9">
        <v>1166744.19</v>
      </c>
      <c r="R36" s="9">
        <v>1415726.31</v>
      </c>
      <c r="S36" s="9">
        <v>135919.5</v>
      </c>
      <c r="T36" s="9">
        <v>0</v>
      </c>
      <c r="U36" s="9">
        <v>0</v>
      </c>
    </row>
    <row r="37" spans="1:21">
      <c r="A37" s="25" t="s">
        <v>23</v>
      </c>
      <c r="B37" s="26"/>
      <c r="C37" s="4" t="s">
        <v>65</v>
      </c>
      <c r="D37" s="4" t="s">
        <v>65</v>
      </c>
      <c r="E37" s="4" t="s">
        <v>65</v>
      </c>
      <c r="F37" s="4" t="s">
        <v>65</v>
      </c>
      <c r="G37" s="8">
        <f>SUM(G38:G45)</f>
        <v>56</v>
      </c>
      <c r="H37" s="8">
        <f>SUM(H38:H45)</f>
        <v>56</v>
      </c>
      <c r="I37" s="9">
        <f>SUM(I38:I45)</f>
        <v>995</v>
      </c>
      <c r="J37" s="10">
        <f t="shared" ref="J37:U37" si="4">SUM(J38:J45)</f>
        <v>18</v>
      </c>
      <c r="K37" s="10">
        <f t="shared" si="4"/>
        <v>4</v>
      </c>
      <c r="L37" s="10">
        <f t="shared" si="4"/>
        <v>14</v>
      </c>
      <c r="M37" s="9">
        <f t="shared" si="4"/>
        <v>701.90000000000009</v>
      </c>
      <c r="N37" s="9">
        <f t="shared" si="4"/>
        <v>119.60000000000001</v>
      </c>
      <c r="O37" s="9">
        <f t="shared" si="4"/>
        <v>582.30000000000007</v>
      </c>
      <c r="P37" s="9">
        <f t="shared" si="4"/>
        <v>24152379</v>
      </c>
      <c r="Q37" s="9">
        <f t="shared" si="4"/>
        <v>10366300.620000001</v>
      </c>
      <c r="R37" s="9">
        <f t="shared" si="4"/>
        <v>12578459.43</v>
      </c>
      <c r="S37" s="9">
        <f t="shared" si="4"/>
        <v>1207618.9500000002</v>
      </c>
      <c r="T37" s="9">
        <f t="shared" si="4"/>
        <v>0</v>
      </c>
      <c r="U37" s="9">
        <f t="shared" si="4"/>
        <v>0</v>
      </c>
    </row>
    <row r="38" spans="1:21">
      <c r="A38" s="11">
        <v>692</v>
      </c>
      <c r="B38" s="12" t="s">
        <v>24</v>
      </c>
      <c r="C38" s="13">
        <v>110</v>
      </c>
      <c r="D38" s="14">
        <v>39743</v>
      </c>
      <c r="E38" s="14" t="s">
        <v>66</v>
      </c>
      <c r="F38" s="14" t="s">
        <v>66</v>
      </c>
      <c r="G38" s="8">
        <v>1</v>
      </c>
      <c r="H38" s="8">
        <v>1</v>
      </c>
      <c r="I38" s="9">
        <v>90</v>
      </c>
      <c r="J38" s="10">
        <v>1</v>
      </c>
      <c r="K38" s="10">
        <v>0</v>
      </c>
      <c r="L38" s="10">
        <v>1</v>
      </c>
      <c r="M38" s="9">
        <v>44.9</v>
      </c>
      <c r="N38" s="9">
        <v>0</v>
      </c>
      <c r="O38" s="9">
        <v>44.9</v>
      </c>
      <c r="P38" s="9">
        <v>1545009</v>
      </c>
      <c r="Q38" s="9">
        <v>663124.23</v>
      </c>
      <c r="R38" s="9">
        <v>804634.32</v>
      </c>
      <c r="S38" s="9">
        <v>77250.45</v>
      </c>
      <c r="T38" s="9">
        <v>0</v>
      </c>
      <c r="U38" s="9">
        <v>0</v>
      </c>
    </row>
    <row r="39" spans="1:21">
      <c r="A39" s="11">
        <v>693</v>
      </c>
      <c r="B39" s="12" t="s">
        <v>25</v>
      </c>
      <c r="C39" s="13">
        <v>111</v>
      </c>
      <c r="D39" s="14">
        <v>39743</v>
      </c>
      <c r="E39" s="14" t="s">
        <v>66</v>
      </c>
      <c r="F39" s="14" t="s">
        <v>66</v>
      </c>
      <c r="G39" s="8">
        <v>6</v>
      </c>
      <c r="H39" s="8">
        <v>6</v>
      </c>
      <c r="I39" s="9">
        <v>123.2</v>
      </c>
      <c r="J39" s="10">
        <v>4</v>
      </c>
      <c r="K39" s="10">
        <v>3</v>
      </c>
      <c r="L39" s="10">
        <v>1</v>
      </c>
      <c r="M39" s="9">
        <v>123.2</v>
      </c>
      <c r="N39" s="9">
        <v>91.9</v>
      </c>
      <c r="O39" s="9">
        <v>31.3</v>
      </c>
      <c r="P39" s="9">
        <v>4239312</v>
      </c>
      <c r="Q39" s="9">
        <v>1819530.18</v>
      </c>
      <c r="R39" s="9">
        <v>2207816.2200000002</v>
      </c>
      <c r="S39" s="9">
        <v>211965.6</v>
      </c>
      <c r="T39" s="9">
        <v>0</v>
      </c>
      <c r="U39" s="9">
        <v>0</v>
      </c>
    </row>
    <row r="40" spans="1:21">
      <c r="A40" s="11">
        <v>694</v>
      </c>
      <c r="B40" s="12" t="s">
        <v>26</v>
      </c>
      <c r="C40" s="13">
        <v>108</v>
      </c>
      <c r="D40" s="14">
        <v>39743</v>
      </c>
      <c r="E40" s="14" t="s">
        <v>66</v>
      </c>
      <c r="F40" s="14" t="s">
        <v>66</v>
      </c>
      <c r="G40" s="8">
        <v>5</v>
      </c>
      <c r="H40" s="8">
        <v>5</v>
      </c>
      <c r="I40" s="9">
        <v>126.5</v>
      </c>
      <c r="J40" s="10">
        <v>1</v>
      </c>
      <c r="K40" s="10">
        <v>0</v>
      </c>
      <c r="L40" s="10">
        <v>1</v>
      </c>
      <c r="M40" s="9">
        <v>63.3</v>
      </c>
      <c r="N40" s="9">
        <v>0</v>
      </c>
      <c r="O40" s="9">
        <v>63.3</v>
      </c>
      <c r="P40" s="9">
        <v>2178153</v>
      </c>
      <c r="Q40" s="9">
        <v>934872.25</v>
      </c>
      <c r="R40" s="9">
        <v>1134373.1000000001</v>
      </c>
      <c r="S40" s="9">
        <v>108907.65</v>
      </c>
      <c r="T40" s="9">
        <v>0</v>
      </c>
      <c r="U40" s="9">
        <v>0</v>
      </c>
    </row>
    <row r="41" spans="1:21">
      <c r="A41" s="11">
        <v>695</v>
      </c>
      <c r="B41" s="12" t="s">
        <v>27</v>
      </c>
      <c r="C41" s="13">
        <v>109</v>
      </c>
      <c r="D41" s="14">
        <v>39743</v>
      </c>
      <c r="E41" s="14" t="s">
        <v>66</v>
      </c>
      <c r="F41" s="14" t="s">
        <v>66</v>
      </c>
      <c r="G41" s="8">
        <v>8</v>
      </c>
      <c r="H41" s="8">
        <v>8</v>
      </c>
      <c r="I41" s="9">
        <v>129.30000000000001</v>
      </c>
      <c r="J41" s="10">
        <v>3</v>
      </c>
      <c r="K41" s="10">
        <v>0</v>
      </c>
      <c r="L41" s="10">
        <v>3</v>
      </c>
      <c r="M41" s="9">
        <v>129.30000000000001</v>
      </c>
      <c r="N41" s="9">
        <v>0</v>
      </c>
      <c r="O41" s="9">
        <v>129.30000000000001</v>
      </c>
      <c r="P41" s="9">
        <v>4449213</v>
      </c>
      <c r="Q41" s="9">
        <v>1909620.56</v>
      </c>
      <c r="R41" s="9">
        <v>2317131.79</v>
      </c>
      <c r="S41" s="9">
        <v>222460.65</v>
      </c>
      <c r="T41" s="9">
        <v>0</v>
      </c>
      <c r="U41" s="9">
        <v>0</v>
      </c>
    </row>
    <row r="42" spans="1:21">
      <c r="A42" s="11">
        <v>696</v>
      </c>
      <c r="B42" s="12" t="s">
        <v>28</v>
      </c>
      <c r="C42" s="13">
        <v>107</v>
      </c>
      <c r="D42" s="14">
        <v>39743</v>
      </c>
      <c r="E42" s="14" t="s">
        <v>66</v>
      </c>
      <c r="F42" s="14" t="s">
        <v>66</v>
      </c>
      <c r="G42" s="8">
        <v>11</v>
      </c>
      <c r="H42" s="8">
        <v>11</v>
      </c>
      <c r="I42" s="9">
        <v>131.80000000000001</v>
      </c>
      <c r="J42" s="10">
        <v>2</v>
      </c>
      <c r="K42" s="10">
        <v>0</v>
      </c>
      <c r="L42" s="10">
        <v>2</v>
      </c>
      <c r="M42" s="9">
        <v>66.7</v>
      </c>
      <c r="N42" s="9">
        <v>0</v>
      </c>
      <c r="O42" s="9">
        <v>66.7</v>
      </c>
      <c r="P42" s="9">
        <v>2295147</v>
      </c>
      <c r="Q42" s="9">
        <v>985086.55</v>
      </c>
      <c r="R42" s="9">
        <v>1195303.1000000001</v>
      </c>
      <c r="S42" s="9">
        <v>114757.35</v>
      </c>
      <c r="T42" s="9">
        <v>0</v>
      </c>
      <c r="U42" s="9">
        <v>0</v>
      </c>
    </row>
    <row r="43" spans="1:21">
      <c r="A43" s="11">
        <v>697</v>
      </c>
      <c r="B43" s="12" t="s">
        <v>29</v>
      </c>
      <c r="C43" s="13">
        <v>105</v>
      </c>
      <c r="D43" s="14">
        <v>39743</v>
      </c>
      <c r="E43" s="14" t="s">
        <v>66</v>
      </c>
      <c r="F43" s="14" t="s">
        <v>66</v>
      </c>
      <c r="G43" s="8">
        <v>7</v>
      </c>
      <c r="H43" s="8">
        <v>7</v>
      </c>
      <c r="I43" s="9">
        <v>122.6</v>
      </c>
      <c r="J43" s="10">
        <v>2</v>
      </c>
      <c r="K43" s="10">
        <v>0</v>
      </c>
      <c r="L43" s="10">
        <v>2</v>
      </c>
      <c r="M43" s="9">
        <v>60.6</v>
      </c>
      <c r="N43" s="9">
        <v>0</v>
      </c>
      <c r="O43" s="9">
        <v>60.6</v>
      </c>
      <c r="P43" s="9">
        <v>2085246</v>
      </c>
      <c r="Q43" s="9">
        <v>894996.18</v>
      </c>
      <c r="R43" s="9">
        <v>1085987.52</v>
      </c>
      <c r="S43" s="9">
        <v>104262.3</v>
      </c>
      <c r="T43" s="9">
        <v>0</v>
      </c>
      <c r="U43" s="9">
        <v>0</v>
      </c>
    </row>
    <row r="44" spans="1:21">
      <c r="A44" s="11">
        <v>698</v>
      </c>
      <c r="B44" s="12" t="s">
        <v>30</v>
      </c>
      <c r="C44" s="13">
        <v>106</v>
      </c>
      <c r="D44" s="14">
        <v>39743</v>
      </c>
      <c r="E44" s="14" t="s">
        <v>66</v>
      </c>
      <c r="F44" s="14" t="s">
        <v>66</v>
      </c>
      <c r="G44" s="8">
        <v>4</v>
      </c>
      <c r="H44" s="8">
        <v>4</v>
      </c>
      <c r="I44" s="9">
        <v>114.3</v>
      </c>
      <c r="J44" s="10">
        <v>1</v>
      </c>
      <c r="K44" s="10">
        <v>0</v>
      </c>
      <c r="L44" s="10">
        <v>1</v>
      </c>
      <c r="M44" s="9">
        <v>56.6</v>
      </c>
      <c r="N44" s="9">
        <v>0</v>
      </c>
      <c r="O44" s="9">
        <v>56.6</v>
      </c>
      <c r="P44" s="9">
        <v>1947606</v>
      </c>
      <c r="Q44" s="9">
        <v>835920.52</v>
      </c>
      <c r="R44" s="9">
        <v>1014305.18</v>
      </c>
      <c r="S44" s="9">
        <v>97380.3</v>
      </c>
      <c r="T44" s="9">
        <v>0</v>
      </c>
      <c r="U44" s="9">
        <v>0</v>
      </c>
    </row>
    <row r="45" spans="1:21">
      <c r="A45" s="11">
        <v>699</v>
      </c>
      <c r="B45" s="12" t="s">
        <v>31</v>
      </c>
      <c r="C45" s="13">
        <v>104</v>
      </c>
      <c r="D45" s="14">
        <v>39743</v>
      </c>
      <c r="E45" s="14" t="s">
        <v>66</v>
      </c>
      <c r="F45" s="14" t="s">
        <v>66</v>
      </c>
      <c r="G45" s="8">
        <v>14</v>
      </c>
      <c r="H45" s="8">
        <v>14</v>
      </c>
      <c r="I45" s="9">
        <v>157.30000000000001</v>
      </c>
      <c r="J45" s="10">
        <v>4</v>
      </c>
      <c r="K45" s="10">
        <v>1</v>
      </c>
      <c r="L45" s="10">
        <v>3</v>
      </c>
      <c r="M45" s="9">
        <v>157.30000000000001</v>
      </c>
      <c r="N45" s="9">
        <v>27.7</v>
      </c>
      <c r="O45" s="9">
        <v>129.6</v>
      </c>
      <c r="P45" s="9">
        <v>5412693</v>
      </c>
      <c r="Q45" s="9">
        <v>2323150.15</v>
      </c>
      <c r="R45" s="9">
        <v>2818908.2</v>
      </c>
      <c r="S45" s="9">
        <v>270634.65000000002</v>
      </c>
      <c r="T45" s="9">
        <v>0</v>
      </c>
      <c r="U45" s="9">
        <v>0</v>
      </c>
    </row>
  </sheetData>
  <mergeCells count="30">
    <mergeCell ref="C10:C11"/>
    <mergeCell ref="A14:B14"/>
    <mergeCell ref="A37:B37"/>
    <mergeCell ref="A21:B21"/>
    <mergeCell ref="A24:B24"/>
    <mergeCell ref="A13:B13"/>
    <mergeCell ref="J8:L8"/>
    <mergeCell ref="J9:J10"/>
    <mergeCell ref="N5:U5"/>
    <mergeCell ref="A7:U7"/>
    <mergeCell ref="M8:O8"/>
    <mergeCell ref="M9:M10"/>
    <mergeCell ref="D10:D11"/>
    <mergeCell ref="E8:E11"/>
    <mergeCell ref="H8:H10"/>
    <mergeCell ref="I8:I10"/>
    <mergeCell ref="F8:F11"/>
    <mergeCell ref="G8:G10"/>
    <mergeCell ref="K9:L9"/>
    <mergeCell ref="A8:A11"/>
    <mergeCell ref="B8:B11"/>
    <mergeCell ref="C8:D9"/>
    <mergeCell ref="N9:O9"/>
    <mergeCell ref="P8:U8"/>
    <mergeCell ref="P9:P10"/>
    <mergeCell ref="Q9:U9"/>
    <mergeCell ref="N1:U1"/>
    <mergeCell ref="N2:U2"/>
    <mergeCell ref="N3:U3"/>
    <mergeCell ref="N4:U4"/>
  </mergeCells>
  <phoneticPr fontId="0" type="noConversion"/>
  <printOptions horizontalCentered="1"/>
  <pageMargins left="0.69444444444444442" right="0.69444444444444442" top="0.75" bottom="0.75" header="0.3" footer="0.3"/>
  <pageSetup paperSize="9" scale="58" fitToHeight="1000" orientation="landscape" r:id="rId1"/>
  <headerFooter scaleWithDoc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topLeftCell="D1" workbookViewId="0">
      <selection activeCell="N5" sqref="N5"/>
    </sheetView>
  </sheetViews>
  <sheetFormatPr defaultRowHeight="15"/>
  <cols>
    <col min="1" max="1" width="9.7109375" customWidth="1"/>
    <col min="2" max="2" width="30.7109375" customWidth="1"/>
    <col min="3" max="15" width="9.7109375" customWidth="1"/>
    <col min="16" max="16" width="11.42578125" customWidth="1"/>
    <col min="17" max="17" width="11.140625" customWidth="1"/>
    <col min="18" max="19" width="11.5703125" customWidth="1"/>
    <col min="20" max="21" width="9.7109375" customWidth="1"/>
    <col min="22" max="22" width="0" hidden="1" customWidth="1"/>
  </cols>
  <sheetData>
    <row r="1" spans="1:22">
      <c r="N1" s="28" t="s">
        <v>68</v>
      </c>
      <c r="O1" s="28"/>
      <c r="P1" s="28"/>
      <c r="Q1" s="28"/>
      <c r="R1" s="28"/>
      <c r="S1" s="28"/>
      <c r="T1" s="28"/>
      <c r="U1" s="28"/>
    </row>
    <row r="2" spans="1:22">
      <c r="N2" s="28"/>
      <c r="O2" s="28"/>
      <c r="P2" s="28"/>
      <c r="Q2" s="28"/>
      <c r="R2" s="28"/>
      <c r="S2" s="28"/>
      <c r="T2" s="28"/>
      <c r="U2" s="28"/>
    </row>
    <row r="3" spans="1:22" ht="15.75">
      <c r="N3" s="28" t="s">
        <v>69</v>
      </c>
      <c r="O3" s="28"/>
      <c r="P3" s="28"/>
      <c r="Q3" s="28"/>
      <c r="R3" s="28"/>
      <c r="S3" s="28"/>
      <c r="T3" s="28"/>
      <c r="U3" s="28"/>
    </row>
    <row r="4" spans="1:22" ht="15.75">
      <c r="N4" s="28" t="s">
        <v>70</v>
      </c>
      <c r="O4" s="28"/>
      <c r="P4" s="28"/>
      <c r="Q4" s="28"/>
      <c r="R4" s="28"/>
      <c r="S4" s="28"/>
      <c r="T4" s="28"/>
      <c r="U4" s="28"/>
    </row>
    <row r="5" spans="1:22">
      <c r="N5" s="15"/>
      <c r="O5" s="15"/>
      <c r="P5" s="15"/>
      <c r="Q5" s="15"/>
      <c r="R5" s="15"/>
      <c r="S5" s="15"/>
      <c r="T5" s="15"/>
      <c r="U5" s="15"/>
    </row>
    <row r="7" spans="1:22" ht="37.5">
      <c r="A7" s="23" t="s">
        <v>33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" t="s">
        <v>34</v>
      </c>
    </row>
    <row r="8" spans="1:22" ht="39">
      <c r="A8" s="16" t="s">
        <v>35</v>
      </c>
      <c r="B8" s="21" t="s">
        <v>36</v>
      </c>
      <c r="C8" s="21" t="s">
        <v>37</v>
      </c>
      <c r="D8" s="17"/>
      <c r="E8" s="24" t="s">
        <v>40</v>
      </c>
      <c r="F8" s="24" t="s">
        <v>41</v>
      </c>
      <c r="G8" s="18" t="s">
        <v>42</v>
      </c>
      <c r="H8" s="24" t="s">
        <v>44</v>
      </c>
      <c r="I8" s="24" t="s">
        <v>45</v>
      </c>
      <c r="J8" s="21" t="s">
        <v>47</v>
      </c>
      <c r="K8" s="17"/>
      <c r="L8" s="17"/>
      <c r="M8" s="21" t="s">
        <v>53</v>
      </c>
      <c r="N8" s="17"/>
      <c r="O8" s="17"/>
      <c r="P8" s="16" t="s">
        <v>54</v>
      </c>
      <c r="Q8" s="17"/>
      <c r="R8" s="17"/>
      <c r="S8" s="17"/>
      <c r="T8" s="17"/>
      <c r="U8" s="17"/>
      <c r="V8" s="2" t="s">
        <v>63</v>
      </c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8" t="s">
        <v>48</v>
      </c>
      <c r="K9" s="16" t="s">
        <v>50</v>
      </c>
      <c r="L9" s="17"/>
      <c r="M9" s="18" t="s">
        <v>48</v>
      </c>
      <c r="N9" s="16" t="s">
        <v>50</v>
      </c>
      <c r="O9" s="17"/>
      <c r="P9" s="18" t="s">
        <v>55</v>
      </c>
      <c r="Q9" s="16" t="s">
        <v>57</v>
      </c>
      <c r="R9" s="17"/>
      <c r="S9" s="17"/>
      <c r="T9" s="17"/>
      <c r="U9" s="17"/>
    </row>
    <row r="10" spans="1:22" ht="90">
      <c r="A10" s="17"/>
      <c r="B10" s="17"/>
      <c r="C10" s="18" t="s">
        <v>38</v>
      </c>
      <c r="D10" s="18" t="s">
        <v>39</v>
      </c>
      <c r="E10" s="17"/>
      <c r="F10" s="17"/>
      <c r="G10" s="17"/>
      <c r="H10" s="17"/>
      <c r="I10" s="17"/>
      <c r="J10" s="17"/>
      <c r="K10" s="3" t="s">
        <v>51</v>
      </c>
      <c r="L10" s="3" t="s">
        <v>52</v>
      </c>
      <c r="M10" s="17"/>
      <c r="N10" s="3" t="s">
        <v>51</v>
      </c>
      <c r="O10" s="3" t="s">
        <v>52</v>
      </c>
      <c r="P10" s="17"/>
      <c r="Q10" s="3" t="s">
        <v>58</v>
      </c>
      <c r="R10" s="3" t="s">
        <v>59</v>
      </c>
      <c r="S10" s="3" t="s">
        <v>60</v>
      </c>
      <c r="T10" s="3" t="s">
        <v>61</v>
      </c>
      <c r="U10" s="3" t="s">
        <v>62</v>
      </c>
      <c r="V10" s="2" t="s">
        <v>64</v>
      </c>
    </row>
    <row r="11" spans="1:22" ht="26.25">
      <c r="A11" s="17"/>
      <c r="B11" s="17"/>
      <c r="C11" s="17"/>
      <c r="D11" s="17"/>
      <c r="E11" s="17"/>
      <c r="F11" s="17"/>
      <c r="G11" s="4" t="s">
        <v>43</v>
      </c>
      <c r="H11" s="5" t="s">
        <v>43</v>
      </c>
      <c r="I11" s="5" t="s">
        <v>46</v>
      </c>
      <c r="J11" s="5" t="s">
        <v>49</v>
      </c>
      <c r="K11" s="5" t="s">
        <v>49</v>
      </c>
      <c r="L11" s="5" t="s">
        <v>49</v>
      </c>
      <c r="M11" s="5" t="s">
        <v>46</v>
      </c>
      <c r="N11" s="5" t="s">
        <v>46</v>
      </c>
      <c r="O11" s="5" t="s">
        <v>46</v>
      </c>
      <c r="P11" s="5" t="s">
        <v>56</v>
      </c>
      <c r="Q11" s="5" t="s">
        <v>56</v>
      </c>
      <c r="R11" s="5" t="s">
        <v>56</v>
      </c>
      <c r="S11" s="5" t="s">
        <v>56</v>
      </c>
      <c r="T11" s="5" t="s">
        <v>56</v>
      </c>
      <c r="U11" s="5" t="s">
        <v>56</v>
      </c>
      <c r="V11" s="2" t="s">
        <v>34</v>
      </c>
    </row>
    <row r="12" spans="1:2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3.25">
      <c r="A13" s="25" t="s">
        <v>67</v>
      </c>
      <c r="B13" s="27"/>
      <c r="C13" s="4" t="s">
        <v>65</v>
      </c>
      <c r="D13" s="4" t="s">
        <v>65</v>
      </c>
      <c r="E13" s="4" t="s">
        <v>65</v>
      </c>
      <c r="F13" s="4" t="s">
        <v>65</v>
      </c>
      <c r="G13" s="8">
        <f>G14</f>
        <v>56</v>
      </c>
      <c r="H13" s="8">
        <f t="shared" ref="H13:U13" si="0">H14</f>
        <v>56</v>
      </c>
      <c r="I13" s="8">
        <f t="shared" si="0"/>
        <v>995</v>
      </c>
      <c r="J13" s="8">
        <f t="shared" si="0"/>
        <v>18</v>
      </c>
      <c r="K13" s="8">
        <f t="shared" si="0"/>
        <v>4</v>
      </c>
      <c r="L13" s="8">
        <f t="shared" si="0"/>
        <v>14</v>
      </c>
      <c r="M13" s="8">
        <f t="shared" si="0"/>
        <v>701.90000000000009</v>
      </c>
      <c r="N13" s="8">
        <f t="shared" si="0"/>
        <v>119.60000000000001</v>
      </c>
      <c r="O13" s="8">
        <f t="shared" si="0"/>
        <v>582.30000000000007</v>
      </c>
      <c r="P13" s="8">
        <f t="shared" si="0"/>
        <v>24152379</v>
      </c>
      <c r="Q13" s="8">
        <f t="shared" si="0"/>
        <v>10366300.620000001</v>
      </c>
      <c r="R13" s="8">
        <f t="shared" si="0"/>
        <v>12578459.43</v>
      </c>
      <c r="S13" s="8">
        <f t="shared" si="0"/>
        <v>1207618.9500000002</v>
      </c>
      <c r="T13" s="8">
        <f t="shared" si="0"/>
        <v>0</v>
      </c>
      <c r="U13" s="8">
        <f t="shared" si="0"/>
        <v>0</v>
      </c>
      <c r="V13" s="6" t="s">
        <v>34</v>
      </c>
    </row>
    <row r="14" spans="1:22">
      <c r="A14" s="25" t="s">
        <v>23</v>
      </c>
      <c r="B14" s="26"/>
      <c r="C14" s="4" t="s">
        <v>65</v>
      </c>
      <c r="D14" s="4" t="s">
        <v>65</v>
      </c>
      <c r="E14" s="4" t="s">
        <v>65</v>
      </c>
      <c r="F14" s="4" t="s">
        <v>65</v>
      </c>
      <c r="G14" s="8">
        <f t="shared" ref="G14:U14" si="1">SUM(G15:G22)</f>
        <v>56</v>
      </c>
      <c r="H14" s="8">
        <f t="shared" si="1"/>
        <v>56</v>
      </c>
      <c r="I14" s="9">
        <f t="shared" si="1"/>
        <v>995</v>
      </c>
      <c r="J14" s="10">
        <f t="shared" si="1"/>
        <v>18</v>
      </c>
      <c r="K14" s="10">
        <f t="shared" si="1"/>
        <v>4</v>
      </c>
      <c r="L14" s="10">
        <f t="shared" si="1"/>
        <v>14</v>
      </c>
      <c r="M14" s="9">
        <f t="shared" si="1"/>
        <v>701.90000000000009</v>
      </c>
      <c r="N14" s="9">
        <f t="shared" si="1"/>
        <v>119.60000000000001</v>
      </c>
      <c r="O14" s="9">
        <f t="shared" si="1"/>
        <v>582.30000000000007</v>
      </c>
      <c r="P14" s="9">
        <f t="shared" si="1"/>
        <v>24152379</v>
      </c>
      <c r="Q14" s="9">
        <f t="shared" si="1"/>
        <v>10366300.620000001</v>
      </c>
      <c r="R14" s="9">
        <f t="shared" si="1"/>
        <v>12578459.43</v>
      </c>
      <c r="S14" s="9">
        <f t="shared" si="1"/>
        <v>1207618.9500000002</v>
      </c>
      <c r="T14" s="9">
        <f t="shared" si="1"/>
        <v>0</v>
      </c>
      <c r="U14" s="9">
        <f t="shared" si="1"/>
        <v>0</v>
      </c>
    </row>
    <row r="15" spans="1:22">
      <c r="A15" s="11">
        <v>1</v>
      </c>
      <c r="B15" s="12" t="s">
        <v>24</v>
      </c>
      <c r="C15" s="13">
        <v>110</v>
      </c>
      <c r="D15" s="14">
        <v>39743</v>
      </c>
      <c r="E15" s="14" t="s">
        <v>66</v>
      </c>
      <c r="F15" s="14" t="s">
        <v>66</v>
      </c>
      <c r="G15" s="8">
        <v>1</v>
      </c>
      <c r="H15" s="8">
        <v>1</v>
      </c>
      <c r="I15" s="9">
        <v>90</v>
      </c>
      <c r="J15" s="10">
        <v>1</v>
      </c>
      <c r="K15" s="10">
        <v>0</v>
      </c>
      <c r="L15" s="10">
        <v>1</v>
      </c>
      <c r="M15" s="9">
        <v>44.9</v>
      </c>
      <c r="N15" s="9">
        <v>0</v>
      </c>
      <c r="O15" s="9">
        <v>44.9</v>
      </c>
      <c r="P15" s="9">
        <v>1545009</v>
      </c>
      <c r="Q15" s="9">
        <v>663124.23</v>
      </c>
      <c r="R15" s="9">
        <v>804634.32</v>
      </c>
      <c r="S15" s="9">
        <v>77250.45</v>
      </c>
      <c r="T15" s="9">
        <v>0</v>
      </c>
      <c r="U15" s="9">
        <v>0</v>
      </c>
    </row>
    <row r="16" spans="1:22">
      <c r="A16" s="11">
        <f>A15+1</f>
        <v>2</v>
      </c>
      <c r="B16" s="12" t="s">
        <v>25</v>
      </c>
      <c r="C16" s="13">
        <v>111</v>
      </c>
      <c r="D16" s="14">
        <v>39743</v>
      </c>
      <c r="E16" s="14" t="s">
        <v>66</v>
      </c>
      <c r="F16" s="14" t="s">
        <v>66</v>
      </c>
      <c r="G16" s="8">
        <v>6</v>
      </c>
      <c r="H16" s="8">
        <v>6</v>
      </c>
      <c r="I16" s="9">
        <v>123.2</v>
      </c>
      <c r="J16" s="10">
        <v>4</v>
      </c>
      <c r="K16" s="10">
        <v>3</v>
      </c>
      <c r="L16" s="10">
        <v>1</v>
      </c>
      <c r="M16" s="9">
        <v>123.2</v>
      </c>
      <c r="N16" s="9">
        <v>91.9</v>
      </c>
      <c r="O16" s="9">
        <v>31.3</v>
      </c>
      <c r="P16" s="9">
        <v>4239312</v>
      </c>
      <c r="Q16" s="9">
        <v>1819530.18</v>
      </c>
      <c r="R16" s="9">
        <v>2207816.2200000002</v>
      </c>
      <c r="S16" s="9">
        <v>211965.6</v>
      </c>
      <c r="T16" s="9">
        <v>0</v>
      </c>
      <c r="U16" s="9">
        <v>0</v>
      </c>
    </row>
    <row r="17" spans="1:21">
      <c r="A17" s="11">
        <f t="shared" ref="A17:A22" si="2">A16+1</f>
        <v>3</v>
      </c>
      <c r="B17" s="12" t="s">
        <v>26</v>
      </c>
      <c r="C17" s="13">
        <v>108</v>
      </c>
      <c r="D17" s="14">
        <v>39743</v>
      </c>
      <c r="E17" s="14" t="s">
        <v>66</v>
      </c>
      <c r="F17" s="14" t="s">
        <v>66</v>
      </c>
      <c r="G17" s="8">
        <v>5</v>
      </c>
      <c r="H17" s="8">
        <v>5</v>
      </c>
      <c r="I17" s="9">
        <v>126.5</v>
      </c>
      <c r="J17" s="10">
        <v>1</v>
      </c>
      <c r="K17" s="10">
        <v>0</v>
      </c>
      <c r="L17" s="10">
        <v>1</v>
      </c>
      <c r="M17" s="9">
        <v>63.3</v>
      </c>
      <c r="N17" s="9">
        <v>0</v>
      </c>
      <c r="O17" s="9">
        <v>63.3</v>
      </c>
      <c r="P17" s="9">
        <v>2178153</v>
      </c>
      <c r="Q17" s="9">
        <v>934872.25</v>
      </c>
      <c r="R17" s="9">
        <v>1134373.1000000001</v>
      </c>
      <c r="S17" s="9">
        <v>108907.65</v>
      </c>
      <c r="T17" s="9">
        <v>0</v>
      </c>
      <c r="U17" s="9">
        <v>0</v>
      </c>
    </row>
    <row r="18" spans="1:21">
      <c r="A18" s="11">
        <f t="shared" si="2"/>
        <v>4</v>
      </c>
      <c r="B18" s="12" t="s">
        <v>27</v>
      </c>
      <c r="C18" s="13">
        <v>109</v>
      </c>
      <c r="D18" s="14">
        <v>39743</v>
      </c>
      <c r="E18" s="14" t="s">
        <v>66</v>
      </c>
      <c r="F18" s="14" t="s">
        <v>66</v>
      </c>
      <c r="G18" s="8">
        <v>8</v>
      </c>
      <c r="H18" s="8">
        <v>8</v>
      </c>
      <c r="I18" s="9">
        <v>129.30000000000001</v>
      </c>
      <c r="J18" s="10">
        <v>3</v>
      </c>
      <c r="K18" s="10">
        <v>0</v>
      </c>
      <c r="L18" s="10">
        <v>3</v>
      </c>
      <c r="M18" s="9">
        <v>129.30000000000001</v>
      </c>
      <c r="N18" s="9">
        <v>0</v>
      </c>
      <c r="O18" s="9">
        <v>129.30000000000001</v>
      </c>
      <c r="P18" s="9">
        <v>4449213</v>
      </c>
      <c r="Q18" s="9">
        <v>1909620.56</v>
      </c>
      <c r="R18" s="9">
        <v>2317131.79</v>
      </c>
      <c r="S18" s="9">
        <v>222460.65</v>
      </c>
      <c r="T18" s="9">
        <v>0</v>
      </c>
      <c r="U18" s="9">
        <v>0</v>
      </c>
    </row>
    <row r="19" spans="1:21">
      <c r="A19" s="11">
        <f t="shared" si="2"/>
        <v>5</v>
      </c>
      <c r="B19" s="12" t="s">
        <v>28</v>
      </c>
      <c r="C19" s="13">
        <v>107</v>
      </c>
      <c r="D19" s="14">
        <v>39743</v>
      </c>
      <c r="E19" s="14" t="s">
        <v>66</v>
      </c>
      <c r="F19" s="14" t="s">
        <v>66</v>
      </c>
      <c r="G19" s="8">
        <v>11</v>
      </c>
      <c r="H19" s="8">
        <v>11</v>
      </c>
      <c r="I19" s="9">
        <v>131.80000000000001</v>
      </c>
      <c r="J19" s="10">
        <v>2</v>
      </c>
      <c r="K19" s="10">
        <v>0</v>
      </c>
      <c r="L19" s="10">
        <v>2</v>
      </c>
      <c r="M19" s="9">
        <v>66.7</v>
      </c>
      <c r="N19" s="9">
        <v>0</v>
      </c>
      <c r="O19" s="9">
        <v>66.7</v>
      </c>
      <c r="P19" s="9">
        <v>2295147</v>
      </c>
      <c r="Q19" s="9">
        <v>985086.55</v>
      </c>
      <c r="R19" s="9">
        <v>1195303.1000000001</v>
      </c>
      <c r="S19" s="9">
        <v>114757.35</v>
      </c>
      <c r="T19" s="9">
        <v>0</v>
      </c>
      <c r="U19" s="9">
        <v>0</v>
      </c>
    </row>
    <row r="20" spans="1:21">
      <c r="A20" s="11">
        <f t="shared" si="2"/>
        <v>6</v>
      </c>
      <c r="B20" s="12" t="s">
        <v>29</v>
      </c>
      <c r="C20" s="13">
        <v>105</v>
      </c>
      <c r="D20" s="14">
        <v>39743</v>
      </c>
      <c r="E20" s="14" t="s">
        <v>66</v>
      </c>
      <c r="F20" s="14" t="s">
        <v>66</v>
      </c>
      <c r="G20" s="8">
        <v>7</v>
      </c>
      <c r="H20" s="8">
        <v>7</v>
      </c>
      <c r="I20" s="9">
        <v>122.6</v>
      </c>
      <c r="J20" s="10">
        <v>2</v>
      </c>
      <c r="K20" s="10">
        <v>0</v>
      </c>
      <c r="L20" s="10">
        <v>2</v>
      </c>
      <c r="M20" s="9">
        <v>60.6</v>
      </c>
      <c r="N20" s="9">
        <v>0</v>
      </c>
      <c r="O20" s="9">
        <v>60.6</v>
      </c>
      <c r="P20" s="9">
        <v>2085246</v>
      </c>
      <c r="Q20" s="9">
        <v>894996.18</v>
      </c>
      <c r="R20" s="9">
        <v>1085987.52</v>
      </c>
      <c r="S20" s="9">
        <v>104262.3</v>
      </c>
      <c r="T20" s="9">
        <v>0</v>
      </c>
      <c r="U20" s="9">
        <v>0</v>
      </c>
    </row>
    <row r="21" spans="1:21">
      <c r="A21" s="11">
        <f t="shared" si="2"/>
        <v>7</v>
      </c>
      <c r="B21" s="12" t="s">
        <v>30</v>
      </c>
      <c r="C21" s="13">
        <v>106</v>
      </c>
      <c r="D21" s="14">
        <v>39743</v>
      </c>
      <c r="E21" s="14" t="s">
        <v>66</v>
      </c>
      <c r="F21" s="14" t="s">
        <v>66</v>
      </c>
      <c r="G21" s="8">
        <v>4</v>
      </c>
      <c r="H21" s="8">
        <v>4</v>
      </c>
      <c r="I21" s="9">
        <v>114.3</v>
      </c>
      <c r="J21" s="10">
        <v>1</v>
      </c>
      <c r="K21" s="10">
        <v>0</v>
      </c>
      <c r="L21" s="10">
        <v>1</v>
      </c>
      <c r="M21" s="9">
        <v>56.6</v>
      </c>
      <c r="N21" s="9">
        <v>0</v>
      </c>
      <c r="O21" s="9">
        <v>56.6</v>
      </c>
      <c r="P21" s="9">
        <v>1947606</v>
      </c>
      <c r="Q21" s="9">
        <v>835920.52</v>
      </c>
      <c r="R21" s="9">
        <v>1014305.18</v>
      </c>
      <c r="S21" s="9">
        <v>97380.3</v>
      </c>
      <c r="T21" s="9">
        <v>0</v>
      </c>
      <c r="U21" s="9">
        <v>0</v>
      </c>
    </row>
    <row r="22" spans="1:21">
      <c r="A22" s="11">
        <f t="shared" si="2"/>
        <v>8</v>
      </c>
      <c r="B22" s="12" t="s">
        <v>31</v>
      </c>
      <c r="C22" s="13">
        <v>104</v>
      </c>
      <c r="D22" s="14">
        <v>39743</v>
      </c>
      <c r="E22" s="14" t="s">
        <v>66</v>
      </c>
      <c r="F22" s="14" t="s">
        <v>66</v>
      </c>
      <c r="G22" s="8">
        <v>14</v>
      </c>
      <c r="H22" s="8">
        <v>14</v>
      </c>
      <c r="I22" s="9">
        <v>157.30000000000001</v>
      </c>
      <c r="J22" s="10">
        <v>4</v>
      </c>
      <c r="K22" s="10">
        <v>1</v>
      </c>
      <c r="L22" s="10">
        <v>3</v>
      </c>
      <c r="M22" s="9">
        <v>157.30000000000001</v>
      </c>
      <c r="N22" s="9">
        <v>27.7</v>
      </c>
      <c r="O22" s="9">
        <v>129.6</v>
      </c>
      <c r="P22" s="9">
        <v>5412693</v>
      </c>
      <c r="Q22" s="9">
        <v>2323150.15</v>
      </c>
      <c r="R22" s="9">
        <v>2818908.2</v>
      </c>
      <c r="S22" s="9">
        <v>270634.65000000002</v>
      </c>
      <c r="T22" s="9">
        <v>0</v>
      </c>
      <c r="U22" s="9">
        <v>0</v>
      </c>
    </row>
  </sheetData>
  <mergeCells count="25">
    <mergeCell ref="J8:L8"/>
    <mergeCell ref="J9:J10"/>
    <mergeCell ref="A7:U7"/>
    <mergeCell ref="M8:O8"/>
    <mergeCell ref="M9:M10"/>
    <mergeCell ref="N9:O9"/>
    <mergeCell ref="P8:U8"/>
    <mergeCell ref="P9:P10"/>
    <mergeCell ref="Q9:U9"/>
    <mergeCell ref="A14:B14"/>
    <mergeCell ref="N1:U2"/>
    <mergeCell ref="A13:B13"/>
    <mergeCell ref="K9:L9"/>
    <mergeCell ref="A8:A11"/>
    <mergeCell ref="B8:B11"/>
    <mergeCell ref="C8:D9"/>
    <mergeCell ref="C10:C11"/>
    <mergeCell ref="D10:D11"/>
    <mergeCell ref="E8:E11"/>
    <mergeCell ref="H8:H10"/>
    <mergeCell ref="I8:I10"/>
    <mergeCell ref="F8:F11"/>
    <mergeCell ref="G8:G10"/>
    <mergeCell ref="N3:U3"/>
    <mergeCell ref="N4:U4"/>
  </mergeCells>
  <phoneticPr fontId="0" type="noConversion"/>
  <printOptions horizontalCentered="1"/>
  <pageMargins left="0.69444444444444442" right="0.69444444444444442" top="0.75" bottom="0.75" header="0.3" footer="0.3"/>
  <pageSetup paperSize="9" scale="56" fitToHeight="1000" orientation="landscape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спасск</vt:lpstr>
      <vt:lpstr>Лист2</vt:lpstr>
      <vt:lpstr>Лист3</vt:lpstr>
      <vt:lpstr>Лист1!Заголовки_для_печати</vt:lpstr>
      <vt:lpstr>спасск!Заголовки_для_печати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Юрикова</dc:creator>
  <cp:lastModifiedBy>User</cp:lastModifiedBy>
  <cp:lastPrinted>2015-02-25T13:04:01Z</cp:lastPrinted>
  <dcterms:created xsi:type="dcterms:W3CDTF">2015-02-25T08:47:03Z</dcterms:created>
  <dcterms:modified xsi:type="dcterms:W3CDTF">2015-02-25T22:21:06Z</dcterms:modified>
</cp:coreProperties>
</file>